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lportico.sharepoint.com/sites/NidoConcordiaLD/Documenti condivisi/General/ATTIVITA'/DOMANDE DI ISCRIZIONE/A.E. 2024-2025/2024-2025/"/>
    </mc:Choice>
  </mc:AlternateContent>
  <xr:revisionPtr revIDLastSave="30" documentId="8_{B93FCB9F-FC4F-437A-A457-A37A977873A8}" xr6:coauthVersionLast="47" xr6:coauthVersionMax="47" xr10:uidLastSave="{D4051A06-EAE2-4FD9-BF65-1ED17F9FA39B}"/>
  <workbookProtection workbookPassword="CEFB" lockStructure="1"/>
  <bookViews>
    <workbookView xWindow="-108" yWindow="-108" windowWidth="23256" windowHeight="12456" xr2:uid="{00000000-000D-0000-FFFF-FFFF00000000}"/>
  </bookViews>
  <sheets>
    <sheet name="Foglio1" sheetId="1" r:id="rId1"/>
  </sheet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0" i="1"/>
  <c r="D9" i="1" s="1"/>
  <c r="I16" i="1" s="1"/>
  <c r="D11" i="1" l="1"/>
  <c r="I18" i="1"/>
  <c r="H24" i="1" s="1"/>
  <c r="I24" i="1" s="1"/>
  <c r="J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Servizi Sociali</author>
  </authors>
  <commentList>
    <comment ref="D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INDICARE:</t>
        </r>
        <r>
          <rPr>
            <b/>
            <sz val="8"/>
            <color indexed="10"/>
            <rFont val="Tahoma"/>
            <family val="2"/>
          </rPr>
          <t xml:space="preserve">
</t>
        </r>
        <r>
          <rPr>
            <b/>
            <sz val="8"/>
            <color indexed="53"/>
            <rFont val="Tahoma"/>
            <family val="2"/>
          </rPr>
          <t>1</t>
        </r>
        <r>
          <rPr>
            <b/>
            <sz val="8"/>
            <color indexed="81"/>
            <rFont val="Tahoma"/>
            <family val="2"/>
          </rPr>
          <t xml:space="preserve">= per l'unico o il  primo figlio inserito in servizio
</t>
        </r>
        <r>
          <rPr>
            <b/>
            <sz val="8"/>
            <color indexed="53"/>
            <rFont val="Tahoma"/>
            <family val="2"/>
          </rPr>
          <t>2</t>
        </r>
        <r>
          <rPr>
            <b/>
            <sz val="8"/>
            <color indexed="81"/>
            <rFont val="Tahoma"/>
            <family val="2"/>
          </rPr>
          <t xml:space="preserve">= per il secondo figlio contemporaneamente inserito in servizio
</t>
        </r>
        <r>
          <rPr>
            <b/>
            <sz val="8"/>
            <color indexed="53"/>
            <rFont val="Tahoma"/>
            <family val="2"/>
          </rPr>
          <t>3</t>
        </r>
        <r>
          <rPr>
            <b/>
            <sz val="8"/>
            <color indexed="81"/>
            <rFont val="Tahoma"/>
            <family val="2"/>
          </rPr>
          <t>= per il terzo od ulteriore figlio contemporaneamente inserito in servizio</t>
        </r>
      </text>
    </comment>
  </commentList>
</comments>
</file>

<file path=xl/sharedStrings.xml><?xml version="1.0" encoding="utf-8"?>
<sst xmlns="http://schemas.openxmlformats.org/spreadsheetml/2006/main" count="20" uniqueCount="20">
  <si>
    <t>figlio:</t>
  </si>
  <si>
    <t>scelta 1 / figlio</t>
  </si>
  <si>
    <t>1° figlio</t>
  </si>
  <si>
    <t>isee min</t>
  </si>
  <si>
    <t>isee max</t>
  </si>
  <si>
    <t>QG min</t>
  </si>
  <si>
    <t>QG max</t>
  </si>
  <si>
    <t>2° figlio</t>
  </si>
  <si>
    <t>ISEE per minori</t>
  </si>
  <si>
    <t>maggiorazione non residenti (MNR)</t>
  </si>
  <si>
    <t xml:space="preserve">quindi risulta una Quota Giornaliera di contribuzione (QG) di </t>
  </si>
  <si>
    <t xml:space="preserve">ed una Quota di Presenza (QP) di </t>
  </si>
  <si>
    <t>giorni di apertura</t>
  </si>
  <si>
    <t>giorni di presenza</t>
  </si>
  <si>
    <t>iva esclusa</t>
  </si>
  <si>
    <t>iva 5%</t>
  </si>
  <si>
    <t>retta mensile calcolata</t>
  </si>
  <si>
    <t>L’esattezza dei dati forniti dipende dalla corretta indicazione degli elementi inseriti.   Il calcolo effettuato ha valore dimostrativo le quote di contribuzione verranno determinate dall’ufficio competente all’atto dell’iscrizione</t>
  </si>
  <si>
    <t>C a l c o l o      R e t t a      A s i l o      N i d o  - MODALITA' NIDO  7.30-16.30)</t>
  </si>
  <si>
    <t>A n n o    e d u c a t i v o    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</si>
</sst>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3" x14ac:knownFonts="1">
    <font>
      <sz val="10"/>
      <name val="Arial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b/>
      <sz val="8"/>
      <color indexed="53"/>
      <name val="Tahoma"/>
      <family val="2"/>
    </font>
    <font>
      <sz val="8"/>
      <name val="Arial"/>
      <family val="2"/>
    </font>
    <font>
      <sz val="10"/>
      <name val="Segoe UI"/>
      <family val="2"/>
    </font>
    <font>
      <b/>
      <i/>
      <sz val="14"/>
      <name val="Segoe UI"/>
      <family val="2"/>
    </font>
    <font>
      <b/>
      <i/>
      <sz val="10"/>
      <color indexed="18"/>
      <name val="Segoe UI"/>
      <family val="2"/>
    </font>
    <font>
      <b/>
      <i/>
      <sz val="12"/>
      <name val="Segoe UI"/>
      <family val="2"/>
    </font>
    <font>
      <i/>
      <sz val="8"/>
      <color indexed="54"/>
      <name val="Segoe UI"/>
      <family val="2"/>
    </font>
    <font>
      <i/>
      <sz val="8"/>
      <name val="Segoe UI"/>
      <family val="2"/>
    </font>
    <font>
      <b/>
      <i/>
      <sz val="10"/>
      <name val="Segoe UI"/>
      <family val="2"/>
    </font>
    <font>
      <sz val="10"/>
      <color indexed="54"/>
      <name val="Segoe UI"/>
      <family val="2"/>
    </font>
    <font>
      <b/>
      <sz val="12"/>
      <name val="Segoe UI"/>
      <family val="2"/>
    </font>
    <font>
      <b/>
      <sz val="12"/>
      <color indexed="12"/>
      <name val="Segoe UI"/>
      <family val="2"/>
    </font>
    <font>
      <b/>
      <sz val="12"/>
      <color indexed="10"/>
      <name val="Segoe UI"/>
      <family val="2"/>
    </font>
    <font>
      <sz val="8"/>
      <color theme="4" tint="-0.249977111117893"/>
      <name val="Segoe UI"/>
      <family val="2"/>
    </font>
    <font>
      <i/>
      <sz val="8"/>
      <color theme="4" tint="-0.249977111117893"/>
      <name val="Segoe UI"/>
      <family val="2"/>
    </font>
    <font>
      <sz val="10"/>
      <color theme="4" tint="-0.249977111117893"/>
      <name val="Segoe UI"/>
      <family val="2"/>
    </font>
    <font>
      <sz val="9"/>
      <color theme="4" tint="-0.249977111117893"/>
      <name val="Segoe UI"/>
      <family val="2"/>
    </font>
    <font>
      <b/>
      <sz val="14"/>
      <color theme="2"/>
      <name val="Segoe UI"/>
      <family val="2"/>
    </font>
    <font>
      <b/>
      <i/>
      <sz val="16"/>
      <color theme="2"/>
      <name val="Segoe UI"/>
      <family val="2"/>
    </font>
    <font>
      <b/>
      <i/>
      <sz val="14"/>
      <color theme="2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rgb="FFEEF6F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3" borderId="2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9" fillId="3" borderId="0" xfId="0" applyFont="1" applyFill="1" applyAlignment="1">
      <alignment horizontal="right" vertical="center" wrapText="1"/>
    </xf>
    <xf numFmtId="0" fontId="5" fillId="3" borderId="9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right" vertical="center" wrapText="1"/>
    </xf>
    <xf numFmtId="0" fontId="11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164" fontId="15" fillId="3" borderId="0" xfId="0" applyNumberFormat="1" applyFont="1" applyFill="1" applyAlignment="1">
      <alignment horizontal="center" vertical="center"/>
    </xf>
    <xf numFmtId="4" fontId="13" fillId="3" borderId="0" xfId="0" applyNumberFormat="1" applyFont="1" applyFill="1" applyAlignment="1">
      <alignment horizontal="center" vertical="center"/>
    </xf>
    <xf numFmtId="4" fontId="5" fillId="3" borderId="0" xfId="0" applyNumberFormat="1" applyFont="1" applyFill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7" fillId="6" borderId="1" xfId="0" applyFont="1" applyFill="1" applyBorder="1" applyAlignment="1" applyProtection="1">
      <alignment horizontal="center" vertical="center"/>
      <protection locked="0"/>
    </xf>
    <xf numFmtId="1" fontId="7" fillId="6" borderId="1" xfId="0" applyNumberFormat="1" applyFont="1" applyFill="1" applyBorder="1" applyAlignment="1" applyProtection="1">
      <alignment horizontal="center" vertical="center"/>
      <protection locked="0"/>
    </xf>
    <xf numFmtId="164" fontId="7" fillId="6" borderId="1" xfId="0" applyNumberFormat="1" applyFont="1" applyFill="1" applyBorder="1" applyAlignment="1" applyProtection="1">
      <alignment vertical="center"/>
      <protection locked="0"/>
    </xf>
    <xf numFmtId="0" fontId="18" fillId="3" borderId="10" xfId="0" applyFont="1" applyFill="1" applyBorder="1" applyAlignment="1">
      <alignment horizontal="center" vertical="center"/>
    </xf>
    <xf numFmtId="4" fontId="19" fillId="3" borderId="0" xfId="0" applyNumberFormat="1" applyFont="1" applyFill="1" applyAlignment="1">
      <alignment horizontal="center" vertical="center"/>
    </xf>
    <xf numFmtId="4" fontId="13" fillId="3" borderId="7" xfId="0" applyNumberFormat="1" applyFont="1" applyFill="1" applyBorder="1" applyAlignment="1">
      <alignment horizontal="center" vertical="center"/>
    </xf>
    <xf numFmtId="164" fontId="14" fillId="4" borderId="10" xfId="0" applyNumberFormat="1" applyFont="1" applyFill="1" applyBorder="1" applyAlignment="1">
      <alignment horizontal="center" vertical="center"/>
    </xf>
    <xf numFmtId="164" fontId="20" fillId="5" borderId="10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" fontId="19" fillId="3" borderId="10" xfId="0" applyNumberFormat="1" applyFont="1" applyFill="1" applyBorder="1" applyAlignment="1">
      <alignment horizontal="center" vertical="center"/>
    </xf>
    <xf numFmtId="2" fontId="17" fillId="3" borderId="0" xfId="0" applyNumberFormat="1" applyFont="1" applyFill="1" applyAlignment="1">
      <alignment horizontal="left" vertical="center" wrapText="1"/>
    </xf>
    <xf numFmtId="4" fontId="19" fillId="3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7FF97"/>
      <rgbColor rgb="003C657D"/>
      <rgbColor rgb="00FFFF00"/>
      <rgbColor rgb="00FF00FF"/>
      <rgbColor rgb="00D2E1EA"/>
      <rgbColor rgb="00800000"/>
      <rgbColor rgb="00008000"/>
      <rgbColor rgb="001E323E"/>
      <rgbColor rgb="00808000"/>
      <rgbColor rgb="00800080"/>
      <rgbColor rgb="00E0EAF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8A3BE"/>
      <rgbColor rgb="00B6CEDC"/>
      <rgbColor rgb="00F3F7F5"/>
      <rgbColor rgb="00FFFF99"/>
      <rgbColor rgb="0097B8CD"/>
      <rgbColor rgb="00FF99CC"/>
      <rgbColor rgb="00CC99FF"/>
      <rgbColor rgb="00FFCC99"/>
      <rgbColor rgb="005B90B1"/>
      <rgbColor rgb="00EFF4F7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EF6F6"/>
      <color rgb="FFEAFAFA"/>
      <color rgb="FFE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3:M27"/>
  <sheetViews>
    <sheetView showGridLines="0" tabSelected="1" zoomScale="89" zoomScaleNormal="89" workbookViewId="0">
      <selection activeCell="C4" sqref="C4:K4"/>
    </sheetView>
  </sheetViews>
  <sheetFormatPr defaultColWidth="8.88671875" defaultRowHeight="15.9" customHeight="1" x14ac:dyDescent="0.25"/>
  <cols>
    <col min="1" max="1" width="7.44140625" style="1" customWidth="1"/>
    <col min="2" max="2" width="10.6640625" style="1" customWidth="1"/>
    <col min="3" max="3" width="19.33203125" style="1" customWidth="1"/>
    <col min="4" max="5" width="15.5546875" style="1" customWidth="1"/>
    <col min="6" max="6" width="9.109375" style="1" customWidth="1"/>
    <col min="7" max="7" width="15.5546875" style="1" customWidth="1"/>
    <col min="8" max="8" width="10.6640625" style="1" customWidth="1"/>
    <col min="9" max="11" width="15.5546875" style="1" customWidth="1"/>
    <col min="12" max="12" width="10.6640625" style="1" customWidth="1"/>
    <col min="13" max="13" width="7.44140625" style="1" customWidth="1"/>
    <col min="14" max="16384" width="8.88671875" style="1"/>
  </cols>
  <sheetData>
    <row r="3" spans="2:13" ht="15.9" customHeight="1" x14ac:dyDescent="0.25">
      <c r="C3" s="47" t="s">
        <v>18</v>
      </c>
      <c r="D3" s="48"/>
      <c r="E3" s="48"/>
      <c r="F3" s="48"/>
      <c r="G3" s="48"/>
      <c r="H3" s="48"/>
      <c r="I3" s="48"/>
      <c r="J3" s="48"/>
      <c r="K3" s="48"/>
      <c r="L3" s="2"/>
      <c r="M3" s="2"/>
    </row>
    <row r="4" spans="2:13" ht="15.9" customHeight="1" x14ac:dyDescent="0.25">
      <c r="C4" s="49" t="s">
        <v>19</v>
      </c>
      <c r="D4" s="50"/>
      <c r="E4" s="50"/>
      <c r="F4" s="50"/>
      <c r="G4" s="50"/>
      <c r="H4" s="50"/>
      <c r="I4" s="50"/>
      <c r="J4" s="50"/>
      <c r="K4" s="50"/>
      <c r="L4" s="2"/>
      <c r="M4" s="2"/>
    </row>
    <row r="5" spans="2:13" ht="15.9" customHeight="1" x14ac:dyDescent="0.25">
      <c r="C5" s="2"/>
      <c r="E5" s="2"/>
      <c r="F5" s="2"/>
      <c r="G5" s="2"/>
      <c r="H5" s="2"/>
      <c r="I5" s="2"/>
      <c r="J5" s="2"/>
      <c r="K5" s="2"/>
      <c r="L5" s="2"/>
      <c r="M5" s="2"/>
    </row>
    <row r="6" spans="2:13" ht="15.9" customHeight="1" x14ac:dyDescent="0.25">
      <c r="B6" s="5"/>
      <c r="C6" s="7"/>
      <c r="D6" s="7"/>
      <c r="E6" s="7"/>
      <c r="F6" s="7"/>
      <c r="G6" s="7"/>
      <c r="H6" s="7"/>
      <c r="I6" s="7"/>
      <c r="J6" s="7"/>
      <c r="K6" s="7"/>
      <c r="L6" s="8"/>
    </row>
    <row r="7" spans="2:13" ht="15.9" customHeight="1" x14ac:dyDescent="0.25">
      <c r="B7" s="6"/>
      <c r="C7" s="12"/>
      <c r="D7" s="9"/>
      <c r="E7" s="13"/>
      <c r="F7" s="14"/>
      <c r="G7" s="15"/>
      <c r="H7" s="14"/>
      <c r="I7" s="16"/>
      <c r="J7" s="16"/>
      <c r="K7" s="16"/>
      <c r="L7" s="11"/>
      <c r="M7" s="3"/>
    </row>
    <row r="8" spans="2:13" ht="15.9" customHeight="1" x14ac:dyDescent="0.25">
      <c r="B8" s="6"/>
      <c r="C8" s="10" t="s">
        <v>0</v>
      </c>
      <c r="D8" s="35">
        <v>1</v>
      </c>
      <c r="E8" s="17"/>
      <c r="F8" s="17"/>
      <c r="G8" s="17"/>
      <c r="H8" s="17"/>
      <c r="I8" s="17"/>
      <c r="J8" s="17"/>
      <c r="K8" s="17"/>
      <c r="L8" s="18"/>
    </row>
    <row r="9" spans="2:13" ht="18" customHeight="1" x14ac:dyDescent="0.25">
      <c r="B9" s="6"/>
      <c r="C9" s="19" t="s">
        <v>1</v>
      </c>
      <c r="D9" s="44">
        <f>IF(D8=1,D10,IF(D8=2,D11,IF(D8&gt;2,0)))</f>
        <v>20</v>
      </c>
      <c r="E9" s="20"/>
      <c r="F9" s="20"/>
      <c r="G9" s="20"/>
      <c r="H9" s="20"/>
      <c r="I9" s="20"/>
      <c r="J9" s="20"/>
      <c r="K9" s="20"/>
      <c r="L9" s="18"/>
    </row>
    <row r="10" spans="2:13" ht="15.9" customHeight="1" x14ac:dyDescent="0.25">
      <c r="B10" s="6"/>
      <c r="C10" s="19" t="s">
        <v>2</v>
      </c>
      <c r="D10" s="44">
        <f>IF((D13-$E$11)/($F$11-$E$11)*($H$11-$G$11)+$G$11&gt;$H$11,$H$11,IF((D13-$E$11)/($F$11-$E$11)*($H$11-$G$11)+$G$11&lt;$G$11,$G$11,(D13-$E$11)/($F$11-$E$11)*($H$11-$G$11)+$G$11))</f>
        <v>20</v>
      </c>
      <c r="E10" s="37" t="s">
        <v>3</v>
      </c>
      <c r="F10" s="37" t="s">
        <v>4</v>
      </c>
      <c r="G10" s="37" t="s">
        <v>5</v>
      </c>
      <c r="H10" s="37" t="s">
        <v>6</v>
      </c>
      <c r="I10" s="20"/>
      <c r="J10" s="20"/>
      <c r="K10" s="20"/>
      <c r="L10" s="18"/>
    </row>
    <row r="11" spans="2:13" ht="15.9" customHeight="1" x14ac:dyDescent="0.25">
      <c r="B11" s="6"/>
      <c r="C11" s="19" t="s">
        <v>7</v>
      </c>
      <c r="D11" s="44">
        <f>D10/2</f>
        <v>10</v>
      </c>
      <c r="E11" s="43">
        <v>9500</v>
      </c>
      <c r="F11" s="43">
        <v>23000</v>
      </c>
      <c r="G11" s="43">
        <v>9.65</v>
      </c>
      <c r="H11" s="43">
        <v>20</v>
      </c>
      <c r="I11" s="20"/>
      <c r="J11" s="20"/>
      <c r="K11" s="20"/>
      <c r="L11" s="18"/>
    </row>
    <row r="12" spans="2:13" ht="15.9" customHeight="1" x14ac:dyDescent="0.25">
      <c r="B12" s="6"/>
      <c r="C12" s="12"/>
      <c r="D12" s="21"/>
      <c r="E12" s="22"/>
      <c r="F12" s="22"/>
      <c r="G12" s="22"/>
      <c r="H12" s="22"/>
      <c r="I12" s="22"/>
      <c r="J12" s="22"/>
      <c r="K12" s="22"/>
      <c r="L12" s="23"/>
      <c r="M12" s="2"/>
    </row>
    <row r="13" spans="2:13" ht="15" customHeight="1" x14ac:dyDescent="0.25">
      <c r="B13" s="6"/>
      <c r="C13" s="10" t="s">
        <v>8</v>
      </c>
      <c r="D13" s="36">
        <v>25000</v>
      </c>
      <c r="E13" s="22"/>
      <c r="F13" s="22"/>
      <c r="G13" s="22"/>
      <c r="H13" s="22"/>
      <c r="I13" s="22"/>
      <c r="J13" s="22"/>
      <c r="K13" s="22"/>
      <c r="L13" s="23"/>
      <c r="M13" s="2"/>
    </row>
    <row r="14" spans="2:13" ht="20.399999999999999" x14ac:dyDescent="0.25">
      <c r="B14" s="6"/>
      <c r="C14" s="24" t="s">
        <v>9</v>
      </c>
      <c r="D14" s="38" t="b">
        <f>IF(0,IF(D8=1,xxx,IF(D8=2,yyy,IF(D8&gt;2,zzz))))</f>
        <v>0</v>
      </c>
      <c r="E14" s="22"/>
      <c r="F14" s="22"/>
      <c r="G14" s="22"/>
      <c r="H14" s="22"/>
      <c r="I14" s="22"/>
      <c r="J14" s="22"/>
      <c r="K14" s="22"/>
      <c r="L14" s="23"/>
      <c r="M14" s="2"/>
    </row>
    <row r="15" spans="2:13" ht="15.9" customHeight="1" x14ac:dyDescent="0.25">
      <c r="B15" s="6"/>
      <c r="C15" s="17"/>
      <c r="D15" s="21"/>
      <c r="E15" s="22"/>
      <c r="F15" s="22"/>
      <c r="G15" s="22"/>
      <c r="H15" s="22"/>
      <c r="I15" s="22"/>
      <c r="J15" s="22"/>
      <c r="K15" s="22"/>
      <c r="L15" s="23"/>
      <c r="M15" s="2"/>
    </row>
    <row r="16" spans="2:13" ht="15.9" customHeight="1" x14ac:dyDescent="0.25">
      <c r="B16" s="6"/>
      <c r="C16" s="25" t="s">
        <v>10</v>
      </c>
      <c r="D16" s="26"/>
      <c r="E16" s="27"/>
      <c r="F16" s="27"/>
      <c r="G16" s="28"/>
      <c r="H16" s="39"/>
      <c r="I16" s="40">
        <f>D9+D14</f>
        <v>20</v>
      </c>
      <c r="J16" s="17"/>
      <c r="K16" s="17"/>
      <c r="L16" s="23"/>
      <c r="M16" s="2"/>
    </row>
    <row r="17" spans="2:13" ht="15.9" customHeight="1" x14ac:dyDescent="0.25">
      <c r="B17" s="6"/>
      <c r="C17" s="12"/>
      <c r="D17" s="21"/>
      <c r="E17" s="22"/>
      <c r="F17" s="22"/>
      <c r="G17" s="29"/>
      <c r="H17" s="30"/>
      <c r="I17" s="22"/>
      <c r="J17" s="17"/>
      <c r="K17" s="17"/>
      <c r="L17" s="23"/>
      <c r="M17" s="2"/>
    </row>
    <row r="18" spans="2:13" ht="15.9" customHeight="1" x14ac:dyDescent="0.25">
      <c r="B18" s="6"/>
      <c r="C18" s="25" t="s">
        <v>11</v>
      </c>
      <c r="D18" s="26"/>
      <c r="E18" s="27"/>
      <c r="F18" s="27"/>
      <c r="G18" s="28"/>
      <c r="H18" s="39"/>
      <c r="I18" s="40">
        <f>+I16/3</f>
        <v>6.67</v>
      </c>
      <c r="J18" s="17"/>
      <c r="K18" s="17"/>
      <c r="L18" s="23"/>
      <c r="M18" s="2"/>
    </row>
    <row r="19" spans="2:13" ht="15.9" customHeight="1" x14ac:dyDescent="0.25">
      <c r="B19" s="6"/>
      <c r="C19" s="17"/>
      <c r="D19" s="21"/>
      <c r="E19" s="22"/>
      <c r="F19" s="22"/>
      <c r="G19" s="22"/>
      <c r="H19" s="22"/>
      <c r="I19" s="22"/>
      <c r="J19" s="17"/>
      <c r="K19" s="17"/>
      <c r="L19" s="23"/>
      <c r="M19" s="2"/>
    </row>
    <row r="20" spans="2:13" ht="15.9" customHeight="1" x14ac:dyDescent="0.25">
      <c r="B20" s="6"/>
      <c r="C20" s="10" t="s">
        <v>12</v>
      </c>
      <c r="D20" s="34">
        <v>20</v>
      </c>
      <c r="E20" s="22"/>
      <c r="F20" s="22"/>
      <c r="G20" s="22"/>
      <c r="H20" s="22"/>
      <c r="I20" s="22"/>
      <c r="J20" s="22"/>
      <c r="K20" s="22"/>
      <c r="L20" s="23"/>
      <c r="M20" s="2"/>
    </row>
    <row r="21" spans="2:13" ht="15.9" customHeight="1" x14ac:dyDescent="0.25">
      <c r="B21" s="6"/>
      <c r="C21" s="17"/>
      <c r="D21" s="21"/>
      <c r="E21" s="22"/>
      <c r="F21" s="22"/>
      <c r="G21" s="22"/>
      <c r="H21" s="22"/>
      <c r="I21" s="22"/>
      <c r="J21" s="22"/>
      <c r="K21" s="22"/>
      <c r="L21" s="23"/>
      <c r="M21" s="2"/>
    </row>
    <row r="22" spans="2:13" ht="15.9" customHeight="1" x14ac:dyDescent="0.25">
      <c r="B22" s="6"/>
      <c r="C22" s="10" t="s">
        <v>13</v>
      </c>
      <c r="D22" s="34">
        <v>20</v>
      </c>
      <c r="E22" s="17"/>
      <c r="F22" s="17"/>
      <c r="G22" s="17"/>
      <c r="H22" s="31"/>
      <c r="I22" s="17"/>
      <c r="J22" s="17"/>
      <c r="K22" s="17"/>
      <c r="L22" s="18"/>
    </row>
    <row r="23" spans="2:13" ht="15.9" customHeight="1" x14ac:dyDescent="0.25">
      <c r="B23" s="6"/>
      <c r="C23" s="17"/>
      <c r="D23" s="17"/>
      <c r="E23" s="17"/>
      <c r="F23" s="17"/>
      <c r="G23" s="17"/>
      <c r="H23" s="31"/>
      <c r="I23" s="42" t="s">
        <v>14</v>
      </c>
      <c r="J23" s="42" t="s">
        <v>15</v>
      </c>
      <c r="K23" s="17"/>
      <c r="L23" s="18"/>
    </row>
    <row r="24" spans="2:13" ht="15.9" customHeight="1" x14ac:dyDescent="0.25">
      <c r="B24" s="6"/>
      <c r="C24" s="25" t="s">
        <v>16</v>
      </c>
      <c r="D24" s="28"/>
      <c r="E24" s="28"/>
      <c r="F24" s="28"/>
      <c r="G24" s="28"/>
      <c r="H24" s="45">
        <f>IF(D22&lt;=D20,(I16*D20)+(I18*D22))</f>
        <v>533.4</v>
      </c>
      <c r="I24" s="41">
        <f>IF(H24&gt;257.15,H24,257.15)</f>
        <v>533.4</v>
      </c>
      <c r="J24" s="41">
        <f>I24*1.05</f>
        <v>560.07000000000005</v>
      </c>
      <c r="K24" s="17"/>
      <c r="L24" s="18"/>
    </row>
    <row r="25" spans="2:13" ht="15.9" customHeight="1" x14ac:dyDescent="0.25">
      <c r="B25" s="32"/>
      <c r="C25" s="28"/>
      <c r="D25" s="28"/>
      <c r="E25" s="28"/>
      <c r="F25" s="28"/>
      <c r="G25" s="28"/>
      <c r="H25" s="28"/>
      <c r="I25" s="28"/>
      <c r="J25" s="28"/>
      <c r="K25" s="28"/>
      <c r="L25" s="33"/>
    </row>
    <row r="27" spans="2:13" ht="31.5" customHeight="1" x14ac:dyDescent="0.35">
      <c r="C27" s="46" t="s">
        <v>17</v>
      </c>
      <c r="D27" s="46"/>
      <c r="E27" s="46"/>
      <c r="F27" s="46"/>
      <c r="G27" s="46"/>
      <c r="H27" s="46"/>
      <c r="I27" s="46"/>
      <c r="J27" s="4"/>
      <c r="K27" s="4"/>
    </row>
  </sheetData>
  <sheetProtection selectLockedCells="1"/>
  <protectedRanges>
    <protectedRange sqref="D8" name="Intervallo2"/>
  </protectedRanges>
  <mergeCells count="3">
    <mergeCell ref="C27:I27"/>
    <mergeCell ref="C3:K3"/>
    <mergeCell ref="C4:K4"/>
  </mergeCells>
  <phoneticPr fontId="4" type="noConversion"/>
  <pageMargins left="0.75" right="0.75" top="1" bottom="1" header="0.5" footer="0.5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49DF83DCCE134CA617F4248FF70333" ma:contentTypeVersion="21" ma:contentTypeDescription="Creare un nuovo documento." ma:contentTypeScope="" ma:versionID="4bb40c8a3ee4517e8d3e8206f86864d1">
  <xsd:schema xmlns:xsd="http://www.w3.org/2001/XMLSchema" xmlns:xs="http://www.w3.org/2001/XMLSchema" xmlns:p="http://schemas.microsoft.com/office/2006/metadata/properties" xmlns:ns2="aad2491e-7c0d-4ee5-ab86-fe5504dc1f37" xmlns:ns3="cd59c382-8d3b-4e23-a771-2d158c2d1f8a" targetNamespace="http://schemas.microsoft.com/office/2006/metadata/properties" ma:root="true" ma:fieldsID="818da7b686cf1a1e39b084be15281783" ns2:_="" ns3:_="">
    <xsd:import namespace="aad2491e-7c0d-4ee5-ab86-fe5504dc1f37"/>
    <xsd:import namespace="cd59c382-8d3b-4e23-a771-2d158c2d1f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igrationWizId" minOccurs="0"/>
                <xsd:element ref="ns2:MigrationWizIdPermissions" minOccurs="0"/>
                <xsd:element ref="ns2:MigrationWizIdVers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2491e-7c0d-4ee5-ab86-fe5504dc1f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igrationWizId" ma:index="10" nillable="true" ma:displayName="MigrationWizId" ma:internalName="MigrationWizId">
      <xsd:simpleType>
        <xsd:restriction base="dms:Text"/>
      </xsd:simpleType>
    </xsd:element>
    <xsd:element name="MigrationWizIdPermissions" ma:index="11" nillable="true" ma:displayName="MigrationWizIdPermissions" ma:internalName="MigrationWizIdPermissions">
      <xsd:simpleType>
        <xsd:restriction base="dms:Text"/>
      </xsd:simpleType>
    </xsd:element>
    <xsd:element name="MigrationWizIdVersion" ma:index="12" nillable="true" ma:displayName="MigrationWizIdVersion" ma:internalName="MigrationWizIdVersion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b9eea416-00c4-44cd-9016-5c76492203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59c382-8d3b-4e23-a771-2d158c2d1f8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166faf3-e69a-4192-ab2c-42b844967233}" ma:internalName="TaxCatchAll" ma:showField="CatchAllData" ma:web="cd59c382-8d3b-4e23-a771-2d158c2d1f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Version xmlns="aad2491e-7c0d-4ee5-ab86-fe5504dc1f37" xsi:nil="true"/>
    <MigrationWizId xmlns="aad2491e-7c0d-4ee5-ab86-fe5504dc1f37" xsi:nil="true"/>
    <MigrationWizIdPermissions xmlns="aad2491e-7c0d-4ee5-ab86-fe5504dc1f37" xsi:nil="true"/>
    <TaxCatchAll xmlns="cd59c382-8d3b-4e23-a771-2d158c2d1f8a" xsi:nil="true"/>
    <lcf76f155ced4ddcb4097134ff3c332f xmlns="aad2491e-7c0d-4ee5-ab86-fe5504dc1f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84C38A-21C8-499C-9489-550E121C2D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135AB0-1BA9-417E-B338-492C07D259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d2491e-7c0d-4ee5-ab86-fe5504dc1f37"/>
    <ds:schemaRef ds:uri="cd59c382-8d3b-4e23-a771-2d158c2d1f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F6D0F6-F5CA-4F99-94F4-590714CA4526}">
  <ds:schemaRefs>
    <ds:schemaRef ds:uri="http://schemas.microsoft.com/office/2006/metadata/properties"/>
    <ds:schemaRef ds:uri="http://www.w3.org/2000/xmlns/"/>
    <ds:schemaRef ds:uri="aad2491e-7c0d-4ee5-ab86-fe5504dc1f37"/>
    <ds:schemaRef ds:uri="http://www.w3.org/2001/XMLSchema-instance"/>
    <ds:schemaRef ds:uri="http://schemas.microsoft.com/office/infopath/2007/PartnerControls"/>
    <ds:schemaRef ds:uri="cd59c382-8d3b-4e23-a771-2d158c2d1f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>Comune di Concordia Sagittaria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Servizi Sociali</dc:creator>
  <cp:keywords/>
  <dc:description/>
  <cp:lastModifiedBy>Laura Ferraresi</cp:lastModifiedBy>
  <cp:revision/>
  <dcterms:created xsi:type="dcterms:W3CDTF">2009-04-21T07:40:24Z</dcterms:created>
  <dcterms:modified xsi:type="dcterms:W3CDTF">2024-02-12T14:45:47Z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0x0101000B49DF83DCCE134CA617F4248FF70333</vt:lpwstr>
  </property>
  <property fmtid="{D5CDD505-2E9C-101B-9397-08002B2CF9AE}" pid="3" name="MediaServiceImageTags">
    <vt:lpwstr/>
  </property>
</Properties>
</file>